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G64" i="1" l="1"/>
  <c r="G58" i="1"/>
  <c r="G63" i="1"/>
  <c r="G62" i="1"/>
  <c r="G61" i="1"/>
  <c r="G60" i="1"/>
  <c r="G59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6" i="1"/>
  <c r="G35" i="1"/>
  <c r="G34" i="1"/>
  <c r="G33" i="1"/>
  <c r="G32" i="1"/>
  <c r="G31" i="1"/>
  <c r="G30" i="1"/>
  <c r="G29" i="1"/>
  <c r="G27" i="1"/>
  <c r="G26" i="1"/>
  <c r="G25" i="1"/>
  <c r="G24" i="1"/>
  <c r="G23" i="1"/>
  <c r="G22" i="1"/>
  <c r="G21" i="1"/>
  <c r="G20" i="1"/>
  <c r="G19" i="1"/>
  <c r="I37" i="1" s="1"/>
  <c r="G18" i="1"/>
  <c r="G17" i="1"/>
  <c r="G16" i="1"/>
  <c r="G15" i="1"/>
  <c r="G14" i="1"/>
  <c r="G13" i="1"/>
  <c r="G12" i="1"/>
  <c r="G11" i="1"/>
  <c r="G9" i="1"/>
  <c r="G6" i="1"/>
  <c r="G5" i="1"/>
  <c r="G4" i="1"/>
  <c r="G2" i="1"/>
  <c r="I56" i="1" l="1"/>
  <c r="I48" i="1"/>
  <c r="I16" i="1"/>
  <c r="I10" i="1"/>
</calcChain>
</file>

<file path=xl/comments1.xml><?xml version="1.0" encoding="utf-8"?>
<comments xmlns="http://schemas.openxmlformats.org/spreadsheetml/2006/main">
  <authors>
    <author/>
    <author>Alexander Ghochikyan</author>
  </authors>
  <commentList>
    <comment ref="H3" authorId="0">
      <text>
        <r>
          <rPr>
            <sz val="10"/>
            <color rgb="FF000000"/>
            <rFont val="Arial"/>
          </rPr>
          <t>They have put some cheap parts,so now, 2 years later I have to do it again. I go with Genuine Volvo.</t>
        </r>
      </text>
    </comment>
    <comment ref="A23" authorId="0">
      <text>
        <r>
          <rPr>
            <sz val="10"/>
            <color rgb="FF000000"/>
            <rFont val="Arial"/>
          </rPr>
          <t>Valvoline MaxLife DEX/MERC ATF</t>
        </r>
      </text>
    </comment>
    <comment ref="A24" authorId="0">
      <text>
        <r>
          <rPr>
            <sz val="10"/>
            <color rgb="FF000000"/>
            <rFont val="Arial"/>
          </rPr>
          <t>Bosch cap and rotor,  wich is OEM.</t>
        </r>
      </text>
    </comment>
    <comment ref="A25" authorId="0">
      <text>
        <r>
          <rPr>
            <sz val="10"/>
            <color rgb="FF000000"/>
            <rFont val="Arial"/>
          </rPr>
          <t>NGK BKR6EIX Iridium IX Spark Plugs.</t>
        </r>
      </text>
    </comment>
    <comment ref="A26" authorId="0">
      <text>
        <r>
          <rPr>
            <sz val="10"/>
            <color rgb="FF000000"/>
            <rFont val="Arial"/>
          </rPr>
          <t>Valvoline MaxLife DEX/MERC ATF</t>
        </r>
      </text>
    </comment>
    <comment ref="A27" authorId="0">
      <text>
        <r>
          <rPr>
            <sz val="10"/>
            <color rgb="FF000000"/>
            <rFont val="Arial"/>
          </rPr>
          <t>Genuine Volvo Control Arms, CV boot is EMPI.</t>
        </r>
      </text>
    </comment>
    <comment ref="A28" authorId="0">
      <text>
        <r>
          <rPr>
            <sz val="10"/>
            <color rgb="FF000000"/>
            <rFont val="Arial"/>
          </rPr>
          <t>Bosch - OEM.</t>
        </r>
      </text>
    </comment>
    <comment ref="A29" authorId="0">
      <text>
        <r>
          <rPr>
            <sz val="10"/>
            <color rgb="FF000000"/>
            <rFont val="Arial"/>
          </rPr>
          <t>Cooper Sport 9000 ~40-50% tread left.</t>
        </r>
      </text>
    </comment>
    <comment ref="A31" authorId="0">
      <text>
        <r>
          <rPr>
            <sz val="10"/>
            <color rgb="FF000000"/>
            <rFont val="Arial"/>
          </rPr>
          <t>Castrol GTX 10W40</t>
        </r>
      </text>
    </comment>
    <comment ref="A34" authorId="0">
      <text>
        <r>
          <rPr>
            <sz val="10"/>
            <color rgb="FF000000"/>
            <rFont val="Arial"/>
          </rPr>
          <t>OEM Bosch</t>
        </r>
      </text>
    </comment>
    <comment ref="A35" authorId="0">
      <text>
        <r>
          <rPr>
            <sz val="10"/>
            <color rgb="FF000000"/>
            <rFont val="Arial"/>
          </rPr>
          <t>Castrol GTX 10W40 High Milage</t>
        </r>
      </text>
    </comment>
    <comment ref="A36" authorId="0">
      <text>
        <r>
          <rPr>
            <sz val="10"/>
            <color rgb="FF000000"/>
            <rFont val="Arial"/>
          </rPr>
          <t>Valvoline Maxlife Dex/Merc III regular in blue jars. Unable to find any Maxlife High Milage in red gallon jars.
Drained and refilled 3.4 liters - a little less than 4 qts.</t>
        </r>
      </text>
    </comment>
    <comment ref="A37" authorId="0">
      <text>
        <r>
          <rPr>
            <sz val="10"/>
            <color rgb="FF000000"/>
            <rFont val="Arial"/>
          </rPr>
          <t>Valvoline Maxlife Dex/Merc III regular in blue jars.</t>
        </r>
      </text>
    </comment>
    <comment ref="A39" authorId="0">
      <text>
        <r>
          <rPr>
            <sz val="10"/>
            <color rgb="FF000000"/>
            <rFont val="Arial"/>
          </rPr>
          <t>Akebono Ceramic EUR31</t>
        </r>
      </text>
    </comment>
    <comment ref="A41" authorId="0">
      <text>
        <r>
          <rPr>
            <sz val="10"/>
            <color rgb="FF000000"/>
            <rFont val="Arial"/>
          </rPr>
          <t>Castrol GTX 10W40 High Milage</t>
        </r>
      </text>
    </comment>
    <comment ref="A42" authorId="0">
      <text>
        <r>
          <rPr>
            <sz val="10"/>
            <color rgb="FF000000"/>
            <rFont val="Arial"/>
          </rPr>
          <t>Chinese</t>
        </r>
      </text>
    </comment>
    <comment ref="A43" authorId="0">
      <text>
        <r>
          <rPr>
            <sz val="10"/>
            <color rgb="FF000000"/>
            <rFont val="Arial"/>
          </rPr>
          <t>OEM Bougicord</t>
        </r>
      </text>
    </comment>
    <comment ref="A44" authorId="0">
      <text>
        <r>
          <rPr>
            <sz val="10"/>
            <color rgb="FF000000"/>
            <rFont val="Arial"/>
          </rPr>
          <t>Used, Good Year</t>
        </r>
      </text>
    </comment>
    <comment ref="A45" authorId="0">
      <text>
        <r>
          <rPr>
            <sz val="10"/>
            <color rgb="FF000000"/>
            <rFont val="Arial"/>
          </rPr>
          <t>Rebuilt lines myself w/ Gates transmission cooler hose.</t>
        </r>
      </text>
    </comment>
    <comment ref="A48" authorId="0">
      <text>
        <r>
          <rPr>
            <sz val="10"/>
            <color rgb="FF000000"/>
            <rFont val="Arial"/>
          </rPr>
          <t>Techna Fit Stainless Steel Brake Hoses</t>
        </r>
      </text>
    </comment>
    <comment ref="A49" authorId="0">
      <text>
        <r>
          <rPr>
            <sz val="10"/>
            <color rgb="FF000000"/>
            <rFont val="Arial"/>
          </rPr>
          <t>Pentosin Super DOT4</t>
        </r>
      </text>
    </comment>
    <comment ref="A51" authorId="0">
      <text>
        <r>
          <rPr>
            <sz val="10"/>
            <color rgb="FF000000"/>
            <rFont val="Arial"/>
          </rPr>
          <t>Akebono ceramic</t>
        </r>
      </text>
    </comment>
    <comment ref="A53" authorId="0">
      <text>
        <r>
          <rPr>
            <sz val="10"/>
            <color rgb="FF000000"/>
            <rFont val="Arial"/>
          </rPr>
          <t>FTE seal and dust boot</t>
        </r>
      </text>
    </comment>
    <comment ref="A56" authorId="1">
      <text>
        <r>
          <rPr>
            <b/>
            <sz val="9"/>
            <color indexed="81"/>
            <rFont val="Tahoma"/>
            <charset val="1"/>
          </rPr>
          <t>Swedish Car Parts
(better than genuine Volvo with reinforced metal to plastic attachment)</t>
        </r>
      </text>
    </comment>
    <comment ref="A57" authorId="1">
      <text>
        <r>
          <rPr>
            <b/>
            <sz val="9"/>
            <color indexed="81"/>
            <rFont val="Tahoma"/>
            <charset val="1"/>
          </rPr>
          <t>OEM - Wahler</t>
        </r>
      </text>
    </comment>
    <comment ref="A58" authorId="1">
      <text>
        <r>
          <rPr>
            <b/>
            <sz val="9"/>
            <color indexed="81"/>
            <rFont val="Tahoma"/>
            <charset val="1"/>
          </rPr>
          <t>Genuine Volvo</t>
        </r>
      </text>
    </comment>
  </commentList>
</comments>
</file>

<file path=xl/sharedStrings.xml><?xml version="1.0" encoding="utf-8"?>
<sst xmlns="http://schemas.openxmlformats.org/spreadsheetml/2006/main" count="77" uniqueCount="67">
  <si>
    <t>What</t>
  </si>
  <si>
    <t>When</t>
  </si>
  <si>
    <t>Milage (mi)</t>
  </si>
  <si>
    <t>Next occurance</t>
  </si>
  <si>
    <t>Parts</t>
  </si>
  <si>
    <t>Labor</t>
  </si>
  <si>
    <t>Total Cost</t>
  </si>
  <si>
    <t>VIN: YV1NK5347WJ000294</t>
  </si>
  <si>
    <t>Changed all 4 tires</t>
  </si>
  <si>
    <t>Front Lower Control Arms</t>
  </si>
  <si>
    <t>07-??-2011</t>
  </si>
  <si>
    <t>ABS ECU remanufactured at BBA Reman.</t>
  </si>
  <si>
    <t>Front Brake pads and rotors</t>
  </si>
  <si>
    <t>Alignment</t>
  </si>
  <si>
    <t>Windshield replacement</t>
  </si>
  <si>
    <t>08-2011</t>
  </si>
  <si>
    <t>Replaced Engine (passenger side) and Upper Torque Mounts</t>
  </si>
  <si>
    <t>Oil and Filter change</t>
  </si>
  <si>
    <t>Radiator broken bracket fix</t>
  </si>
  <si>
    <t>Passenger side Door Lock replacement</t>
  </si>
  <si>
    <t>Driver side Strut Mount replacement</t>
  </si>
  <si>
    <t>Tires Rotated</t>
  </si>
  <si>
    <t>Oil change</t>
  </si>
  <si>
    <t>10-??-2012</t>
  </si>
  <si>
    <t>Ground connection at engine harness repair. Replaced shot Air Mass Meter</t>
  </si>
  <si>
    <t>01-??-2013</t>
  </si>
  <si>
    <t>Side Marker driver side (red light)</t>
  </si>
  <si>
    <t>Replaced Coin Holder, Arm Rest w/Cup Holder, Steering Wheel rear plastics (picked from junkyard)</t>
  </si>
  <si>
    <t>Fixed passenger seat. (Replaced a missing spring)</t>
  </si>
  <si>
    <t>Fixed broken dash around instrument cluster.</t>
  </si>
  <si>
    <t>Radiator change (original cracked and was leaking coolant)</t>
  </si>
  <si>
    <t>Transmission Oil drain and refill No1.</t>
  </si>
  <si>
    <t>Distributor Cap and Rotor change</t>
  </si>
  <si>
    <t>Spark Plugs changed</t>
  </si>
  <si>
    <t>Transmission Oil drain and refill No2.</t>
  </si>
  <si>
    <t>Had both Lower Control Arms replaced. Left Outer Axle Boot replaced. Left Inner CV Joint Tripod Bearings repaired.</t>
  </si>
  <si>
    <t>Fuel Filter replaced</t>
  </si>
  <si>
    <t>Both Front Tires replaced with used ones in good cond.</t>
  </si>
  <si>
    <t>Oil Change</t>
  </si>
  <si>
    <t>Turbo Waste Gate repaired, replaced Vacuum Hoses for waste gate and bypass valve</t>
  </si>
  <si>
    <t>Drive Belt and Tensioner Pulley replaced</t>
  </si>
  <si>
    <t>Both O2 sensors replaced</t>
  </si>
  <si>
    <t>Transmission Oil drain and refill</t>
  </si>
  <si>
    <t>Transmission Oil complete flush</t>
  </si>
  <si>
    <t>Rear Rotors turned</t>
  </si>
  <si>
    <t>Rear Brake Pads replaced</t>
  </si>
  <si>
    <t>Windshield wiper fluid</t>
  </si>
  <si>
    <t>Transmission lower torque rod</t>
  </si>
  <si>
    <t>Spark plug wires replaced</t>
  </si>
  <si>
    <t>Front tires changed</t>
  </si>
  <si>
    <t>Oil Cooler Lines (both) changed</t>
  </si>
  <si>
    <t>New oil</t>
  </si>
  <si>
    <t>Repaired Evap line melted at oil pan</t>
  </si>
  <si>
    <t>130xxx</t>
  </si>
  <si>
    <t>Front Brake Hoses Changed</t>
  </si>
  <si>
    <t>Brake fluid change</t>
  </si>
  <si>
    <t>New battery</t>
  </si>
  <si>
    <t>New front brake pads</t>
  </si>
  <si>
    <t>Front Rotors turned</t>
  </si>
  <si>
    <t>Rebuilt FR L caliper</t>
  </si>
  <si>
    <t>Adjusted AC clutch gap</t>
  </si>
  <si>
    <t>New Heater Core</t>
  </si>
  <si>
    <t>10-xx-2014</t>
  </si>
  <si>
    <t>136xxx</t>
  </si>
  <si>
    <t>New Thermostat</t>
  </si>
  <si>
    <t>New coolant temp sensor</t>
  </si>
  <si>
    <t>Total spent to 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</si>
</sst>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/d/yyyy\ h:mm:ss"/>
    <numFmt numFmtId="165" formatCode="&quot;$&quot;#,##0.00"/>
    <numFmt numFmtId="166" formatCode="mm\-dd\-yyyy"/>
    <numFmt numFmtId="167" formatCode="&quot;$&quot;#,##0"/>
  </numFmts>
  <fonts count="5" x14ac:knownFonts="1">
    <font>
      <sz val="10"/>
      <color rgb="FF000000"/>
      <name val="Arial"/>
    </font>
    <font>
      <b/>
      <i/>
      <sz val="10"/>
      <color rgb="FF000000"/>
      <name val="Arial"/>
    </font>
    <font>
      <b/>
      <i/>
      <sz val="10"/>
      <name val="Arial"/>
    </font>
    <font>
      <sz val="10"/>
      <name val="Arial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3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166" fontId="3" fillId="0" borderId="0" xfId="0" applyNumberFormat="1" applyFont="1" applyAlignment="1">
      <alignment wrapText="1"/>
    </xf>
    <xf numFmtId="3" fontId="3" fillId="0" borderId="0" xfId="0" applyNumberFormat="1" applyFont="1" applyAlignment="1">
      <alignment wrapText="1"/>
    </xf>
    <xf numFmtId="3" fontId="3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164" fontId="3" fillId="0" borderId="0" xfId="0" applyNumberFormat="1" applyFont="1" applyAlignment="1">
      <alignment wrapText="1"/>
    </xf>
    <xf numFmtId="167" fontId="3" fillId="0" borderId="0" xfId="0" applyNumberFormat="1" applyFont="1" applyAlignment="1">
      <alignment wrapText="1"/>
    </xf>
    <xf numFmtId="164" fontId="3" fillId="0" borderId="0" xfId="0" applyNumberFormat="1" applyFont="1" applyAlignment="1">
      <alignment wrapText="1"/>
    </xf>
    <xf numFmtId="3" fontId="3" fillId="0" borderId="0" xfId="0" applyNumberFormat="1" applyFont="1" applyAlignment="1">
      <alignment horizontal="right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165" fontId="3" fillId="0" borderId="1" xfId="0" applyNumberFormat="1" applyFont="1" applyBorder="1" applyAlignment="1">
      <alignment wrapText="1"/>
    </xf>
    <xf numFmtId="0" fontId="3" fillId="0" borderId="2" xfId="0" applyFont="1" applyBorder="1" applyAlignment="1">
      <alignment wrapText="1"/>
    </xf>
    <xf numFmtId="164" fontId="3" fillId="0" borderId="2" xfId="0" applyNumberFormat="1" applyFont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165" fontId="3" fillId="0" borderId="2" xfId="0" applyNumberFormat="1" applyFont="1" applyBorder="1" applyAlignment="1">
      <alignment wrapText="1"/>
    </xf>
    <xf numFmtId="0" fontId="3" fillId="0" borderId="3" xfId="0" applyFont="1" applyBorder="1" applyAlignment="1">
      <alignment wrapText="1"/>
    </xf>
    <xf numFmtId="164" fontId="3" fillId="0" borderId="0" xfId="0" applyNumberFormat="1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619125</xdr:colOff>
      <xdr:row>53</xdr:row>
      <xdr:rowOff>114300</xdr:rowOff>
    </xdr:to>
    <xdr:sp macro="" textlink="">
      <xdr:nvSpPr>
        <xdr:cNvPr id="1048" name="Rectangle 24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5"/>
  <sheetViews>
    <sheetView tabSelected="1" topLeftCell="A40" workbookViewId="0">
      <selection activeCell="H65" sqref="H65"/>
    </sheetView>
  </sheetViews>
  <sheetFormatPr defaultColWidth="53.42578125" defaultRowHeight="15.75" customHeight="1" x14ac:dyDescent="0.2"/>
  <cols>
    <col min="1" max="1" width="55.28515625" customWidth="1"/>
    <col min="2" max="2" width="12.5703125" customWidth="1"/>
    <col min="3" max="3" width="12.85546875" customWidth="1"/>
    <col min="4" max="4" width="15.28515625" bestFit="1" customWidth="1"/>
    <col min="5" max="5" width="9.85546875" customWidth="1"/>
    <col min="6" max="6" width="10.28515625" customWidth="1"/>
    <col min="7" max="7" width="12.140625" customWidth="1"/>
    <col min="9" max="9" width="24.42578125" bestFit="1" customWidth="1"/>
  </cols>
  <sheetData>
    <row r="1" spans="1:9" ht="12.75" x14ac:dyDescent="0.2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5" t="s">
        <v>6</v>
      </c>
      <c r="I1" s="6" t="s">
        <v>7</v>
      </c>
    </row>
    <row r="2" spans="1:9" ht="12.75" x14ac:dyDescent="0.2">
      <c r="A2" s="6" t="s">
        <v>8</v>
      </c>
      <c r="B2" s="7">
        <v>40726</v>
      </c>
      <c r="C2" s="8">
        <v>107317</v>
      </c>
      <c r="D2" s="9"/>
      <c r="E2" s="10">
        <v>420</v>
      </c>
      <c r="F2" s="10">
        <v>110</v>
      </c>
      <c r="G2" s="11">
        <f>E2+F2</f>
        <v>530</v>
      </c>
    </row>
    <row r="3" spans="1:9" ht="12.75" x14ac:dyDescent="0.2">
      <c r="A3" s="6" t="s">
        <v>9</v>
      </c>
      <c r="B3" s="12" t="s">
        <v>10</v>
      </c>
      <c r="C3" s="8">
        <v>107350</v>
      </c>
      <c r="D3" s="9"/>
      <c r="E3" s="11"/>
      <c r="F3" s="11"/>
      <c r="G3" s="10">
        <v>320</v>
      </c>
    </row>
    <row r="4" spans="1:9" ht="12.75" x14ac:dyDescent="0.2">
      <c r="A4" s="6" t="s">
        <v>11</v>
      </c>
      <c r="B4" s="7">
        <v>40730</v>
      </c>
      <c r="C4" s="8">
        <v>107350</v>
      </c>
      <c r="D4" s="9"/>
      <c r="E4" s="10">
        <v>0</v>
      </c>
      <c r="F4" s="10">
        <v>83</v>
      </c>
      <c r="G4" s="11">
        <f t="shared" ref="G4:G6" si="0">E4+F4</f>
        <v>83</v>
      </c>
    </row>
    <row r="5" spans="1:9" ht="12.75" x14ac:dyDescent="0.2">
      <c r="A5" s="6" t="s">
        <v>12</v>
      </c>
      <c r="B5" s="7">
        <v>40731</v>
      </c>
      <c r="C5" s="8">
        <v>107350</v>
      </c>
      <c r="D5" s="9"/>
      <c r="E5" s="10">
        <v>300</v>
      </c>
      <c r="F5" s="10">
        <v>145</v>
      </c>
      <c r="G5" s="11">
        <f t="shared" si="0"/>
        <v>445</v>
      </c>
    </row>
    <row r="6" spans="1:9" ht="12.75" x14ac:dyDescent="0.2">
      <c r="A6" s="6" t="s">
        <v>13</v>
      </c>
      <c r="B6" s="7">
        <v>40739</v>
      </c>
      <c r="C6" s="8">
        <v>107420</v>
      </c>
      <c r="D6" s="9"/>
      <c r="E6" s="11"/>
      <c r="F6" s="10">
        <v>60</v>
      </c>
      <c r="G6" s="11">
        <f t="shared" si="0"/>
        <v>60</v>
      </c>
    </row>
    <row r="7" spans="1:9" ht="12.75" x14ac:dyDescent="0.2">
      <c r="A7" s="6" t="s">
        <v>14</v>
      </c>
      <c r="B7" s="12" t="s">
        <v>15</v>
      </c>
      <c r="C7" s="9"/>
      <c r="D7" s="9"/>
      <c r="E7" s="11"/>
      <c r="F7" s="11"/>
      <c r="G7" s="10">
        <v>210</v>
      </c>
    </row>
    <row r="8" spans="1:9" ht="25.5" x14ac:dyDescent="0.2">
      <c r="A8" s="6" t="s">
        <v>16</v>
      </c>
      <c r="B8" s="7">
        <v>40801</v>
      </c>
      <c r="C8" s="8">
        <v>108154</v>
      </c>
      <c r="D8" s="9"/>
      <c r="E8" s="11"/>
      <c r="F8" s="11"/>
      <c r="G8" s="10">
        <v>260</v>
      </c>
    </row>
    <row r="9" spans="1:9" ht="12.75" x14ac:dyDescent="0.2">
      <c r="A9" s="6" t="s">
        <v>17</v>
      </c>
      <c r="B9" s="7">
        <v>40842</v>
      </c>
      <c r="C9" s="8">
        <v>108500</v>
      </c>
      <c r="D9" s="9"/>
      <c r="E9" s="10">
        <v>45</v>
      </c>
      <c r="F9" s="10">
        <v>45</v>
      </c>
      <c r="G9" s="11">
        <f>E9+F9</f>
        <v>90</v>
      </c>
    </row>
    <row r="10" spans="1:9" ht="12.75" x14ac:dyDescent="0.2">
      <c r="A10" s="6" t="s">
        <v>18</v>
      </c>
      <c r="B10" s="7">
        <v>40900</v>
      </c>
      <c r="C10" s="8">
        <v>110263</v>
      </c>
      <c r="D10" s="9"/>
      <c r="E10" s="11"/>
      <c r="F10" s="11"/>
      <c r="G10" s="10">
        <v>165</v>
      </c>
      <c r="I10" s="13">
        <f>SUM(G2:G10)</f>
        <v>2163</v>
      </c>
    </row>
    <row r="11" spans="1:9" ht="12.75" x14ac:dyDescent="0.2">
      <c r="A11" s="6" t="s">
        <v>19</v>
      </c>
      <c r="B11" s="7">
        <v>40984</v>
      </c>
      <c r="C11" s="8">
        <v>112151</v>
      </c>
      <c r="D11" s="9"/>
      <c r="E11" s="10">
        <v>200</v>
      </c>
      <c r="F11" s="10">
        <v>250</v>
      </c>
      <c r="G11" s="11">
        <f t="shared" ref="G11:G27" si="1">E11+F11</f>
        <v>450</v>
      </c>
    </row>
    <row r="12" spans="1:9" ht="12.75" x14ac:dyDescent="0.2">
      <c r="A12" s="6" t="s">
        <v>20</v>
      </c>
      <c r="B12" s="7">
        <v>41130</v>
      </c>
      <c r="C12" s="8">
        <v>115273</v>
      </c>
      <c r="D12" s="9"/>
      <c r="E12" s="10">
        <v>55</v>
      </c>
      <c r="F12" s="10">
        <v>140</v>
      </c>
      <c r="G12" s="11">
        <f t="shared" si="1"/>
        <v>195</v>
      </c>
    </row>
    <row r="13" spans="1:9" ht="12.75" x14ac:dyDescent="0.2">
      <c r="A13" s="6" t="s">
        <v>21</v>
      </c>
      <c r="B13" s="7">
        <v>41157</v>
      </c>
      <c r="C13" s="8">
        <v>115692</v>
      </c>
      <c r="D13" s="9"/>
      <c r="E13" s="11"/>
      <c r="F13" s="10">
        <v>0</v>
      </c>
      <c r="G13" s="11">
        <f t="shared" si="1"/>
        <v>0</v>
      </c>
    </row>
    <row r="14" spans="1:9" ht="12.75" x14ac:dyDescent="0.2">
      <c r="A14" s="6" t="s">
        <v>13</v>
      </c>
      <c r="B14" s="7">
        <v>41163</v>
      </c>
      <c r="C14" s="8">
        <v>115750</v>
      </c>
      <c r="D14" s="9"/>
      <c r="E14" s="11"/>
      <c r="F14" s="10">
        <v>60</v>
      </c>
      <c r="G14" s="11">
        <f t="shared" si="1"/>
        <v>60</v>
      </c>
    </row>
    <row r="15" spans="1:9" ht="12.75" x14ac:dyDescent="0.2">
      <c r="A15" s="6" t="s">
        <v>22</v>
      </c>
      <c r="B15" s="12" t="s">
        <v>23</v>
      </c>
      <c r="C15" s="8">
        <v>116000</v>
      </c>
      <c r="D15" s="8">
        <v>119000</v>
      </c>
      <c r="E15" s="10">
        <v>40</v>
      </c>
      <c r="F15" s="10">
        <v>0</v>
      </c>
      <c r="G15" s="11">
        <f t="shared" si="1"/>
        <v>40</v>
      </c>
    </row>
    <row r="16" spans="1:9" ht="25.5" x14ac:dyDescent="0.2">
      <c r="A16" s="6" t="s">
        <v>24</v>
      </c>
      <c r="B16" s="7">
        <v>41207</v>
      </c>
      <c r="C16" s="8">
        <v>117003</v>
      </c>
      <c r="D16" s="9"/>
      <c r="E16" s="10">
        <v>255</v>
      </c>
      <c r="F16" s="10">
        <v>245</v>
      </c>
      <c r="G16" s="11">
        <f t="shared" si="1"/>
        <v>500</v>
      </c>
      <c r="I16" s="13">
        <f>SUM(G11:G16)</f>
        <v>1245</v>
      </c>
    </row>
    <row r="17" spans="1:7" ht="12.75" x14ac:dyDescent="0.2">
      <c r="A17" s="6" t="s">
        <v>22</v>
      </c>
      <c r="B17" s="12" t="s">
        <v>25</v>
      </c>
      <c r="C17" s="8">
        <v>119000</v>
      </c>
      <c r="D17" s="8">
        <v>122000</v>
      </c>
      <c r="E17" s="10">
        <v>40</v>
      </c>
      <c r="F17" s="10">
        <v>0</v>
      </c>
      <c r="G17" s="11">
        <f t="shared" si="1"/>
        <v>40</v>
      </c>
    </row>
    <row r="18" spans="1:7" ht="14.25" customHeight="1" x14ac:dyDescent="0.2">
      <c r="A18" s="6" t="s">
        <v>26</v>
      </c>
      <c r="B18" s="14"/>
      <c r="C18" s="9"/>
      <c r="D18" s="9"/>
      <c r="E18" s="10">
        <v>3</v>
      </c>
      <c r="F18" s="10">
        <v>0</v>
      </c>
      <c r="G18" s="11">
        <f t="shared" si="1"/>
        <v>3</v>
      </c>
    </row>
    <row r="19" spans="1:7" ht="25.5" x14ac:dyDescent="0.2">
      <c r="A19" s="6" t="s">
        <v>27</v>
      </c>
      <c r="B19" s="7">
        <v>41308</v>
      </c>
      <c r="C19" s="9"/>
      <c r="D19" s="9"/>
      <c r="E19" s="10">
        <v>20</v>
      </c>
      <c r="F19" s="10">
        <v>0</v>
      </c>
      <c r="G19" s="11">
        <f t="shared" si="1"/>
        <v>20</v>
      </c>
    </row>
    <row r="20" spans="1:7" ht="12.75" x14ac:dyDescent="0.2">
      <c r="A20" s="6" t="s">
        <v>28</v>
      </c>
      <c r="B20" s="7">
        <v>41326</v>
      </c>
      <c r="C20" s="9"/>
      <c r="D20" s="9"/>
      <c r="E20" s="10">
        <v>0</v>
      </c>
      <c r="F20" s="10">
        <v>0</v>
      </c>
      <c r="G20" s="11">
        <f t="shared" si="1"/>
        <v>0</v>
      </c>
    </row>
    <row r="21" spans="1:7" ht="12.75" x14ac:dyDescent="0.2">
      <c r="A21" s="6" t="s">
        <v>29</v>
      </c>
      <c r="B21" s="7">
        <v>41335</v>
      </c>
      <c r="C21" s="8">
        <v>119700</v>
      </c>
      <c r="D21" s="9"/>
      <c r="E21" s="10">
        <v>0</v>
      </c>
      <c r="F21" s="10">
        <v>0</v>
      </c>
      <c r="G21" s="11">
        <f t="shared" si="1"/>
        <v>0</v>
      </c>
    </row>
    <row r="22" spans="1:7" ht="12.75" x14ac:dyDescent="0.2">
      <c r="A22" s="6" t="s">
        <v>30</v>
      </c>
      <c r="B22" s="7">
        <v>41366</v>
      </c>
      <c r="C22" s="8">
        <v>120456</v>
      </c>
      <c r="D22" s="9"/>
      <c r="E22" s="10">
        <v>160</v>
      </c>
      <c r="F22" s="10">
        <v>240</v>
      </c>
      <c r="G22" s="11">
        <f t="shared" si="1"/>
        <v>400</v>
      </c>
    </row>
    <row r="23" spans="1:7" ht="12.75" x14ac:dyDescent="0.2">
      <c r="A23" s="6" t="s">
        <v>31</v>
      </c>
      <c r="B23" s="7">
        <v>41384</v>
      </c>
      <c r="C23" s="8">
        <v>121000</v>
      </c>
      <c r="D23" s="9"/>
      <c r="E23" s="10">
        <v>13</v>
      </c>
      <c r="F23" s="10">
        <v>0</v>
      </c>
      <c r="G23" s="11">
        <f t="shared" si="1"/>
        <v>13</v>
      </c>
    </row>
    <row r="24" spans="1:7" ht="12.75" x14ac:dyDescent="0.2">
      <c r="A24" s="6" t="s">
        <v>32</v>
      </c>
      <c r="B24" s="7">
        <v>41398</v>
      </c>
      <c r="C24" s="8">
        <v>121000</v>
      </c>
      <c r="D24" s="9"/>
      <c r="E24" s="10">
        <v>54</v>
      </c>
      <c r="F24" s="10">
        <v>0</v>
      </c>
      <c r="G24" s="11">
        <f t="shared" si="1"/>
        <v>54</v>
      </c>
    </row>
    <row r="25" spans="1:7" ht="12.75" x14ac:dyDescent="0.2">
      <c r="A25" s="6" t="s">
        <v>33</v>
      </c>
      <c r="B25" s="7">
        <v>41406</v>
      </c>
      <c r="C25" s="8">
        <v>121200</v>
      </c>
      <c r="D25" s="9"/>
      <c r="E25" s="10">
        <v>40</v>
      </c>
      <c r="F25" s="10">
        <v>0</v>
      </c>
      <c r="G25" s="11">
        <f t="shared" si="1"/>
        <v>40</v>
      </c>
    </row>
    <row r="26" spans="1:7" ht="12.75" x14ac:dyDescent="0.2">
      <c r="A26" s="6" t="s">
        <v>34</v>
      </c>
      <c r="B26" s="7">
        <v>41406</v>
      </c>
      <c r="C26" s="8">
        <v>121200</v>
      </c>
      <c r="D26" s="9"/>
      <c r="E26" s="10">
        <v>13</v>
      </c>
      <c r="F26" s="10">
        <v>0</v>
      </c>
      <c r="G26" s="11">
        <f t="shared" si="1"/>
        <v>13</v>
      </c>
    </row>
    <row r="27" spans="1:7" ht="25.5" x14ac:dyDescent="0.2">
      <c r="A27" s="6" t="s">
        <v>35</v>
      </c>
      <c r="B27" s="7">
        <v>41416</v>
      </c>
      <c r="C27" s="8">
        <v>121431</v>
      </c>
      <c r="D27" s="9"/>
      <c r="E27" s="10">
        <v>300</v>
      </c>
      <c r="F27" s="10">
        <v>325</v>
      </c>
      <c r="G27" s="11">
        <f t="shared" si="1"/>
        <v>625</v>
      </c>
    </row>
    <row r="28" spans="1:7" ht="12.75" x14ac:dyDescent="0.2">
      <c r="A28" s="6" t="s">
        <v>36</v>
      </c>
      <c r="B28" s="7">
        <v>41416</v>
      </c>
      <c r="C28" s="8">
        <v>121431</v>
      </c>
      <c r="D28" s="9"/>
      <c r="E28" s="10">
        <v>12</v>
      </c>
      <c r="F28" s="10">
        <v>0</v>
      </c>
      <c r="G28" s="10">
        <v>12</v>
      </c>
    </row>
    <row r="29" spans="1:7" ht="12.75" x14ac:dyDescent="0.2">
      <c r="A29" s="6" t="s">
        <v>37</v>
      </c>
      <c r="B29" s="7">
        <v>41418</v>
      </c>
      <c r="C29" s="8">
        <v>121452</v>
      </c>
      <c r="D29" s="9"/>
      <c r="E29" s="10">
        <v>70</v>
      </c>
      <c r="F29" s="10">
        <v>0</v>
      </c>
      <c r="G29" s="11">
        <f t="shared" ref="G29:G36" si="2">E29+F29</f>
        <v>70</v>
      </c>
    </row>
    <row r="30" spans="1:7" ht="12.75" x14ac:dyDescent="0.2">
      <c r="A30" s="6" t="s">
        <v>13</v>
      </c>
      <c r="B30" s="7">
        <v>41418</v>
      </c>
      <c r="C30" s="8">
        <v>121455</v>
      </c>
      <c r="D30" s="9"/>
      <c r="E30" s="11"/>
      <c r="F30" s="10">
        <v>60</v>
      </c>
      <c r="G30" s="11">
        <f t="shared" si="2"/>
        <v>60</v>
      </c>
    </row>
    <row r="31" spans="1:7" ht="12.75" x14ac:dyDescent="0.2">
      <c r="A31" s="6" t="s">
        <v>38</v>
      </c>
      <c r="B31" s="7">
        <v>41437</v>
      </c>
      <c r="C31" s="8">
        <v>122000</v>
      </c>
      <c r="D31" s="8">
        <v>125000</v>
      </c>
      <c r="E31" s="10">
        <v>40</v>
      </c>
      <c r="F31" s="11"/>
      <c r="G31" s="11">
        <f t="shared" si="2"/>
        <v>40</v>
      </c>
    </row>
    <row r="32" spans="1:7" ht="25.5" x14ac:dyDescent="0.2">
      <c r="A32" s="6" t="s">
        <v>39</v>
      </c>
      <c r="B32" s="7">
        <v>41458</v>
      </c>
      <c r="C32" s="8">
        <v>122471</v>
      </c>
      <c r="D32" s="9"/>
      <c r="E32" s="10">
        <v>0</v>
      </c>
      <c r="F32" s="10">
        <v>150</v>
      </c>
      <c r="G32" s="11">
        <f t="shared" si="2"/>
        <v>150</v>
      </c>
    </row>
    <row r="33" spans="1:9" ht="12.75" x14ac:dyDescent="0.2">
      <c r="A33" s="6" t="s">
        <v>40</v>
      </c>
      <c r="B33" s="7">
        <v>41479</v>
      </c>
      <c r="C33" s="8">
        <v>123200</v>
      </c>
      <c r="D33" s="9"/>
      <c r="E33" s="10">
        <v>70</v>
      </c>
      <c r="F33" s="10">
        <v>0</v>
      </c>
      <c r="G33" s="11">
        <f t="shared" si="2"/>
        <v>70</v>
      </c>
    </row>
    <row r="34" spans="1:9" ht="12.75" x14ac:dyDescent="0.2">
      <c r="A34" s="6" t="s">
        <v>41</v>
      </c>
      <c r="B34" s="7">
        <v>41487</v>
      </c>
      <c r="C34" s="8">
        <v>123300</v>
      </c>
      <c r="D34" s="9"/>
      <c r="E34" s="10">
        <v>160</v>
      </c>
      <c r="F34" s="10">
        <v>0</v>
      </c>
      <c r="G34" s="11">
        <f t="shared" si="2"/>
        <v>160</v>
      </c>
    </row>
    <row r="35" spans="1:9" ht="12.75" x14ac:dyDescent="0.2">
      <c r="A35" s="6" t="s">
        <v>38</v>
      </c>
      <c r="B35" s="7">
        <v>74423</v>
      </c>
      <c r="C35" s="8">
        <v>125000</v>
      </c>
      <c r="D35" s="8">
        <v>128000</v>
      </c>
      <c r="E35" s="10">
        <v>35</v>
      </c>
      <c r="F35" s="10">
        <v>0</v>
      </c>
      <c r="G35" s="11">
        <f t="shared" si="2"/>
        <v>35</v>
      </c>
    </row>
    <row r="36" spans="1:9" ht="12.75" x14ac:dyDescent="0.2">
      <c r="A36" s="6" t="s">
        <v>42</v>
      </c>
      <c r="B36" s="7">
        <v>41552</v>
      </c>
      <c r="C36" s="8">
        <v>125000</v>
      </c>
      <c r="D36" s="9"/>
      <c r="E36" s="10">
        <v>20</v>
      </c>
      <c r="F36" s="10">
        <v>0</v>
      </c>
      <c r="G36" s="11">
        <f t="shared" si="2"/>
        <v>20</v>
      </c>
    </row>
    <row r="37" spans="1:9" ht="12.75" x14ac:dyDescent="0.2">
      <c r="A37" s="6" t="s">
        <v>43</v>
      </c>
      <c r="B37" s="14"/>
      <c r="C37" s="8">
        <v>125300</v>
      </c>
      <c r="D37" s="9"/>
      <c r="E37" s="10">
        <v>80</v>
      </c>
      <c r="F37" s="10">
        <v>0</v>
      </c>
      <c r="G37" s="10">
        <v>80</v>
      </c>
      <c r="I37" s="13">
        <f>SUM(G17:G37)</f>
        <v>1905</v>
      </c>
    </row>
    <row r="38" spans="1:9" ht="12.75" x14ac:dyDescent="0.2">
      <c r="A38" s="6" t="s">
        <v>44</v>
      </c>
      <c r="B38" s="7">
        <v>41672</v>
      </c>
      <c r="C38" s="8">
        <v>128000</v>
      </c>
      <c r="D38" s="9"/>
      <c r="E38" s="11"/>
      <c r="F38" s="10">
        <v>30</v>
      </c>
      <c r="G38" s="10">
        <v>30</v>
      </c>
    </row>
    <row r="39" spans="1:9" ht="12.75" x14ac:dyDescent="0.2">
      <c r="A39" s="6" t="s">
        <v>45</v>
      </c>
      <c r="B39" s="7">
        <v>41672</v>
      </c>
      <c r="C39" s="8">
        <v>128000</v>
      </c>
      <c r="D39" s="9"/>
      <c r="E39" s="10">
        <v>45</v>
      </c>
      <c r="F39" s="10">
        <v>0</v>
      </c>
      <c r="G39" s="11">
        <f t="shared" ref="G39:G64" si="3">E39+F39</f>
        <v>45</v>
      </c>
    </row>
    <row r="40" spans="1:9" ht="12.75" x14ac:dyDescent="0.2">
      <c r="A40" s="6" t="s">
        <v>46</v>
      </c>
      <c r="B40" s="7">
        <v>41672</v>
      </c>
      <c r="C40" s="8">
        <v>128000</v>
      </c>
      <c r="D40" s="9"/>
      <c r="E40" s="10">
        <v>3</v>
      </c>
      <c r="F40" s="11"/>
      <c r="G40" s="11">
        <f t="shared" si="3"/>
        <v>3</v>
      </c>
    </row>
    <row r="41" spans="1:9" ht="12.75" x14ac:dyDescent="0.2">
      <c r="A41" s="6" t="s">
        <v>38</v>
      </c>
      <c r="B41" s="7">
        <v>41706</v>
      </c>
      <c r="C41" s="8">
        <v>128500</v>
      </c>
      <c r="D41" s="8">
        <v>131500</v>
      </c>
      <c r="E41" s="10">
        <v>40</v>
      </c>
      <c r="F41" s="10">
        <v>0</v>
      </c>
      <c r="G41" s="11">
        <f t="shared" si="3"/>
        <v>40</v>
      </c>
    </row>
    <row r="42" spans="1:9" ht="12.75" x14ac:dyDescent="0.2">
      <c r="A42" s="6" t="s">
        <v>47</v>
      </c>
      <c r="B42" s="7">
        <v>41706</v>
      </c>
      <c r="C42" s="8">
        <v>128500</v>
      </c>
      <c r="D42" s="9"/>
      <c r="E42" s="10">
        <v>50</v>
      </c>
      <c r="F42" s="10">
        <v>0</v>
      </c>
      <c r="G42" s="11">
        <f t="shared" si="3"/>
        <v>50</v>
      </c>
    </row>
    <row r="43" spans="1:9" ht="12.75" x14ac:dyDescent="0.2">
      <c r="A43" s="6" t="s">
        <v>48</v>
      </c>
      <c r="B43" s="7">
        <v>41706</v>
      </c>
      <c r="C43" s="8">
        <v>128500</v>
      </c>
      <c r="D43" s="9"/>
      <c r="E43" s="10">
        <v>80</v>
      </c>
      <c r="F43" s="10">
        <v>0</v>
      </c>
      <c r="G43" s="11">
        <f t="shared" si="3"/>
        <v>80</v>
      </c>
    </row>
    <row r="44" spans="1:9" ht="12.75" x14ac:dyDescent="0.2">
      <c r="A44" s="6" t="s">
        <v>49</v>
      </c>
      <c r="B44" s="7">
        <v>41707</v>
      </c>
      <c r="C44" s="8">
        <v>128500</v>
      </c>
      <c r="D44" s="9"/>
      <c r="E44" s="10">
        <v>90</v>
      </c>
      <c r="F44" s="10">
        <v>0</v>
      </c>
      <c r="G44" s="11">
        <f t="shared" si="3"/>
        <v>90</v>
      </c>
    </row>
    <row r="45" spans="1:9" ht="12.75" x14ac:dyDescent="0.2">
      <c r="A45" s="6" t="s">
        <v>50</v>
      </c>
      <c r="B45" s="7">
        <v>41748</v>
      </c>
      <c r="C45" s="8">
        <v>129697</v>
      </c>
      <c r="D45" s="9"/>
      <c r="E45" s="10">
        <v>60</v>
      </c>
      <c r="F45" s="10">
        <v>0</v>
      </c>
      <c r="G45" s="11">
        <f t="shared" si="3"/>
        <v>60</v>
      </c>
    </row>
    <row r="46" spans="1:9" ht="12.75" x14ac:dyDescent="0.2">
      <c r="A46" s="6" t="s">
        <v>51</v>
      </c>
      <c r="B46" s="7">
        <v>41748</v>
      </c>
      <c r="C46" s="8">
        <v>129697</v>
      </c>
      <c r="D46" s="9"/>
      <c r="E46" s="10">
        <v>30</v>
      </c>
      <c r="F46" s="11"/>
      <c r="G46" s="11">
        <f t="shared" si="3"/>
        <v>30</v>
      </c>
    </row>
    <row r="47" spans="1:9" ht="12.75" x14ac:dyDescent="0.2">
      <c r="A47" s="6" t="s">
        <v>52</v>
      </c>
      <c r="B47" s="7">
        <v>41783</v>
      </c>
      <c r="C47" s="15" t="s">
        <v>53</v>
      </c>
      <c r="D47" s="9"/>
      <c r="E47" s="10">
        <v>0</v>
      </c>
      <c r="F47" s="10">
        <v>0</v>
      </c>
      <c r="G47" s="11">
        <f t="shared" si="3"/>
        <v>0</v>
      </c>
      <c r="I47" s="11"/>
    </row>
    <row r="48" spans="1:9" ht="12.75" x14ac:dyDescent="0.2">
      <c r="A48" s="6" t="s">
        <v>54</v>
      </c>
      <c r="B48" s="7">
        <v>41839</v>
      </c>
      <c r="C48" s="8">
        <v>132047</v>
      </c>
      <c r="D48" s="9"/>
      <c r="E48" s="10">
        <v>42</v>
      </c>
      <c r="F48" s="11"/>
      <c r="G48" s="11">
        <f t="shared" si="3"/>
        <v>42</v>
      </c>
      <c r="I48" s="13">
        <f>SUM(G38:G48)</f>
        <v>470</v>
      </c>
    </row>
    <row r="49" spans="1:9" ht="12.75" x14ac:dyDescent="0.2">
      <c r="A49" s="6" t="s">
        <v>55</v>
      </c>
      <c r="B49" s="7">
        <v>41839</v>
      </c>
      <c r="C49" s="8">
        <v>132047</v>
      </c>
      <c r="D49" s="9"/>
      <c r="E49" s="10">
        <v>15</v>
      </c>
      <c r="F49" s="10">
        <v>0</v>
      </c>
      <c r="G49" s="11">
        <f t="shared" si="3"/>
        <v>15</v>
      </c>
    </row>
    <row r="50" spans="1:9" ht="12.75" x14ac:dyDescent="0.2">
      <c r="A50" s="6" t="s">
        <v>56</v>
      </c>
      <c r="B50" s="7">
        <v>41853</v>
      </c>
      <c r="C50" s="9"/>
      <c r="D50" s="9"/>
      <c r="E50" s="10">
        <v>170</v>
      </c>
      <c r="F50" s="10">
        <v>0</v>
      </c>
      <c r="G50" s="11">
        <f t="shared" si="3"/>
        <v>170</v>
      </c>
    </row>
    <row r="51" spans="1:9" ht="12.75" x14ac:dyDescent="0.2">
      <c r="A51" s="6" t="s">
        <v>57</v>
      </c>
      <c r="B51" s="7">
        <v>41868</v>
      </c>
      <c r="C51" s="9"/>
      <c r="D51" s="9"/>
      <c r="E51" s="10">
        <v>80</v>
      </c>
      <c r="F51" s="10">
        <v>0</v>
      </c>
      <c r="G51" s="11">
        <f t="shared" si="3"/>
        <v>80</v>
      </c>
    </row>
    <row r="52" spans="1:9" ht="12.75" x14ac:dyDescent="0.2">
      <c r="A52" s="6" t="s">
        <v>58</v>
      </c>
      <c r="B52" s="7">
        <v>41868</v>
      </c>
      <c r="C52" s="9"/>
      <c r="D52" s="9"/>
      <c r="E52" s="10">
        <v>0</v>
      </c>
      <c r="F52" s="10">
        <v>30</v>
      </c>
      <c r="G52" s="11">
        <f t="shared" si="3"/>
        <v>30</v>
      </c>
    </row>
    <row r="53" spans="1:9" ht="12.75" x14ac:dyDescent="0.2">
      <c r="A53" s="6" t="s">
        <v>59</v>
      </c>
      <c r="B53" s="7">
        <v>41868</v>
      </c>
      <c r="C53" s="9"/>
      <c r="D53" s="9"/>
      <c r="E53" s="10">
        <v>15</v>
      </c>
      <c r="F53" s="11"/>
      <c r="G53" s="11">
        <f t="shared" si="3"/>
        <v>15</v>
      </c>
    </row>
    <row r="54" spans="1:9" ht="12.75" x14ac:dyDescent="0.2">
      <c r="A54" s="6" t="s">
        <v>60</v>
      </c>
      <c r="B54" s="7">
        <v>41881</v>
      </c>
      <c r="C54" s="8">
        <v>133050</v>
      </c>
      <c r="D54" s="9"/>
      <c r="E54" s="10">
        <v>0</v>
      </c>
      <c r="F54" s="10">
        <v>0</v>
      </c>
      <c r="G54" s="11">
        <f t="shared" si="3"/>
        <v>0</v>
      </c>
    </row>
    <row r="55" spans="1:9" ht="12.75" x14ac:dyDescent="0.2">
      <c r="A55" s="6" t="s">
        <v>22</v>
      </c>
      <c r="B55" s="7">
        <v>41888</v>
      </c>
      <c r="C55" s="8">
        <v>133100</v>
      </c>
      <c r="D55" s="8">
        <v>136100</v>
      </c>
      <c r="E55" s="10">
        <v>30</v>
      </c>
      <c r="F55" s="11"/>
      <c r="G55" s="11">
        <f t="shared" si="3"/>
        <v>30</v>
      </c>
    </row>
    <row r="56" spans="1:9" ht="12.75" x14ac:dyDescent="0.2">
      <c r="A56" t="s">
        <v>61</v>
      </c>
      <c r="B56" s="25" t="s">
        <v>62</v>
      </c>
      <c r="C56" s="15" t="s">
        <v>63</v>
      </c>
      <c r="D56" s="9"/>
      <c r="E56" s="11">
        <v>40</v>
      </c>
      <c r="F56" s="11"/>
      <c r="G56" s="11">
        <f t="shared" si="3"/>
        <v>40</v>
      </c>
      <c r="I56" s="11">
        <f>SUM(G:G)</f>
        <v>12466</v>
      </c>
    </row>
    <row r="57" spans="1:9" ht="12.75" x14ac:dyDescent="0.2">
      <c r="A57" t="s">
        <v>64</v>
      </c>
      <c r="B57" s="25" t="s">
        <v>62</v>
      </c>
      <c r="C57" s="15" t="s">
        <v>63</v>
      </c>
      <c r="D57" s="9"/>
      <c r="E57" s="11">
        <v>15</v>
      </c>
      <c r="F57" s="11"/>
      <c r="G57" s="11">
        <f t="shared" si="3"/>
        <v>15</v>
      </c>
    </row>
    <row r="58" spans="1:9" ht="12.75" x14ac:dyDescent="0.2">
      <c r="A58" t="s">
        <v>65</v>
      </c>
      <c r="B58" s="25" t="s">
        <v>62</v>
      </c>
      <c r="C58" s="15" t="s">
        <v>63</v>
      </c>
      <c r="D58" s="9"/>
      <c r="E58" s="11">
        <v>55</v>
      </c>
      <c r="F58" s="11"/>
      <c r="G58" s="11">
        <f>E58+F58</f>
        <v>55</v>
      </c>
    </row>
    <row r="59" spans="1:9" ht="12.75" x14ac:dyDescent="0.2">
      <c r="B59" s="14"/>
      <c r="C59" s="9"/>
      <c r="D59" s="9"/>
      <c r="E59" s="11"/>
      <c r="F59" s="11"/>
      <c r="G59" s="11">
        <f t="shared" si="3"/>
        <v>0</v>
      </c>
    </row>
    <row r="60" spans="1:9" ht="12.75" x14ac:dyDescent="0.2">
      <c r="B60" s="14"/>
      <c r="C60" s="9"/>
      <c r="D60" s="9"/>
      <c r="E60" s="11"/>
      <c r="F60" s="11"/>
      <c r="G60" s="11">
        <f t="shared" si="3"/>
        <v>0</v>
      </c>
    </row>
    <row r="61" spans="1:9" ht="12.75" x14ac:dyDescent="0.2">
      <c r="B61" s="14"/>
      <c r="C61" s="9"/>
      <c r="D61" s="9"/>
      <c r="E61" s="11"/>
      <c r="F61" s="11"/>
      <c r="G61" s="11">
        <f t="shared" si="3"/>
        <v>0</v>
      </c>
    </row>
    <row r="62" spans="1:9" ht="12.75" x14ac:dyDescent="0.2">
      <c r="B62" s="14"/>
      <c r="C62" s="9"/>
      <c r="D62" s="9"/>
      <c r="E62" s="11"/>
      <c r="F62" s="11"/>
      <c r="G62" s="11">
        <f t="shared" si="3"/>
        <v>0</v>
      </c>
    </row>
    <row r="63" spans="1:9" ht="12.75" x14ac:dyDescent="0.2">
      <c r="A63" s="16"/>
      <c r="B63" s="17"/>
      <c r="C63" s="18"/>
      <c r="D63" s="18"/>
      <c r="E63" s="19"/>
      <c r="F63" s="19"/>
      <c r="G63" s="19">
        <f t="shared" si="3"/>
        <v>0</v>
      </c>
    </row>
    <row r="64" spans="1:9" ht="12.75" x14ac:dyDescent="0.2">
      <c r="A64" s="20" t="s">
        <v>66</v>
      </c>
      <c r="B64" s="21"/>
      <c r="C64" s="22"/>
      <c r="D64" s="22"/>
      <c r="E64" s="23"/>
      <c r="F64" s="23"/>
      <c r="G64" s="23">
        <f>SUM(G2:G63)</f>
        <v>6233</v>
      </c>
      <c r="H64" s="24"/>
    </row>
    <row r="65" spans="1:8" ht="12.75" x14ac:dyDescent="0.2">
      <c r="A65" s="20"/>
      <c r="B65" s="21"/>
      <c r="C65" s="22"/>
      <c r="D65" s="22"/>
      <c r="E65" s="23"/>
      <c r="F65" s="23"/>
      <c r="G65" s="23"/>
      <c r="H65" s="24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Alexander Ghochikyan</cp:lastModifiedBy>
  <dcterms:modified xsi:type="dcterms:W3CDTF">2015-07-25T20:55:05Z</dcterms:modified>
</cp:coreProperties>
</file>